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Общее" sheetId="1" r:id="rId1"/>
  </sheets>
  <calcPr calcId="125725" iterateDelta="1E-4"/>
</workbook>
</file>

<file path=xl/calcChain.xml><?xml version="1.0" encoding="utf-8"?>
<calcChain xmlns="http://schemas.openxmlformats.org/spreadsheetml/2006/main">
  <c r="AK15" i="1"/>
  <c r="AK14"/>
  <c r="AK13"/>
  <c r="AK12"/>
  <c r="AK11"/>
  <c r="AK10"/>
  <c r="AK9"/>
  <c r="AK8"/>
  <c r="AK7"/>
  <c r="AK6"/>
  <c r="AK5"/>
  <c r="AH15"/>
  <c r="AH14"/>
  <c r="AH13"/>
  <c r="AH12"/>
  <c r="AH11"/>
  <c r="AH10"/>
  <c r="AH9"/>
  <c r="AH8"/>
  <c r="AH7"/>
  <c r="AH6"/>
  <c r="AH5"/>
  <c r="AE15" l="1"/>
  <c r="AE14"/>
  <c r="AE13"/>
  <c r="AE12"/>
  <c r="AB13"/>
  <c r="Y10"/>
  <c r="S10"/>
  <c r="G11"/>
  <c r="D11"/>
  <c r="Y12"/>
  <c r="S12"/>
  <c r="Y13"/>
  <c r="S13"/>
  <c r="Y15"/>
  <c r="S15"/>
  <c r="AB12"/>
  <c r="AB15"/>
  <c r="AB14"/>
  <c r="G13"/>
  <c r="G12"/>
  <c r="D12"/>
  <c r="D13"/>
  <c r="G15"/>
  <c r="D15"/>
  <c r="V15" l="1"/>
  <c r="P15"/>
  <c r="M15"/>
  <c r="J15"/>
  <c r="G14"/>
  <c r="D14"/>
  <c r="M14"/>
  <c r="J14"/>
  <c r="Y14" l="1"/>
  <c r="S14"/>
  <c r="M13"/>
  <c r="M12"/>
  <c r="J12"/>
  <c r="J13"/>
  <c r="V14"/>
  <c r="V13"/>
  <c r="P14"/>
  <c r="P13"/>
  <c r="V12"/>
  <c r="P12"/>
  <c r="M11" l="1"/>
  <c r="J11"/>
  <c r="Y11"/>
  <c r="S11"/>
  <c r="V11"/>
  <c r="P11"/>
  <c r="G10" l="1"/>
  <c r="D10"/>
  <c r="M10"/>
  <c r="J10"/>
  <c r="V10"/>
  <c r="P10"/>
  <c r="G9"/>
  <c r="D9"/>
  <c r="M9"/>
  <c r="J9"/>
  <c r="Y9" l="1"/>
  <c r="S9"/>
  <c r="Y7" l="1"/>
  <c r="S7"/>
  <c r="AE9"/>
  <c r="AB9"/>
  <c r="Y8"/>
  <c r="S8"/>
  <c r="G8"/>
  <c r="G7"/>
  <c r="D6"/>
  <c r="D7"/>
  <c r="D8"/>
  <c r="AE8"/>
  <c r="AB8"/>
  <c r="M8"/>
  <c r="J8"/>
  <c r="V9"/>
  <c r="P9"/>
  <c r="V8"/>
  <c r="P8"/>
  <c r="M7" l="1"/>
  <c r="J7"/>
  <c r="AE7"/>
  <c r="AE6"/>
  <c r="AB7"/>
  <c r="G6"/>
  <c r="M6"/>
  <c r="V7"/>
  <c r="P7"/>
  <c r="J6"/>
  <c r="S6"/>
  <c r="Y6"/>
  <c r="AE5"/>
  <c r="AB6"/>
  <c r="V6"/>
  <c r="P6"/>
  <c r="G5" l="1"/>
  <c r="D5"/>
  <c r="M5"/>
  <c r="J5" l="1"/>
  <c r="Y5" l="1"/>
  <c r="S5"/>
  <c r="J4" l="1"/>
  <c r="AB5"/>
  <c r="V5"/>
  <c r="P5"/>
  <c r="D4" l="1"/>
  <c r="AK4" l="1"/>
  <c r="AH4"/>
  <c r="G4" l="1"/>
  <c r="Y4" l="1"/>
  <c r="V4"/>
  <c r="S4"/>
  <c r="P4"/>
  <c r="M4"/>
  <c r="AE4" l="1"/>
  <c r="AB4"/>
</calcChain>
</file>

<file path=xl/sharedStrings.xml><?xml version="1.0" encoding="utf-8"?>
<sst xmlns="http://schemas.openxmlformats.org/spreadsheetml/2006/main" count="42" uniqueCount="24">
  <si>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</si>
  <si>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</si>
  <si>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</si>
  <si>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</si>
  <si>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</si>
  <si>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</si>
  <si>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</si>
  <si>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</si>
  <si>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</si>
  <si>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</si>
  <si>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</si>
  <si>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</si>
  <si>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</si>
  <si>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водоотведение</t>
  </si>
  <si>
    <t>водоснабжение</t>
  </si>
  <si>
    <t>электроснабжение</t>
  </si>
  <si>
    <t>теплоснабжение</t>
  </si>
  <si>
    <t>вывоз ТБО</t>
  </si>
  <si>
    <t>газоснабжение</t>
  </si>
  <si>
    <t>объем, кВт</t>
  </si>
  <si>
    <t>сумма, руб</t>
  </si>
  <si>
    <t>объем, куб.м</t>
  </si>
  <si>
    <t>объем,  тыс.куб.м</t>
  </si>
  <si>
    <t>объем, Гкал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</si>
</sst>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E4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5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9" fontId="6" fillId="5" borderId="1" xfId="1" applyFont="1" applyFill="1" applyBorder="1" applyAlignment="1">
      <alignment horizontal="left"/>
    </xf>
    <xf numFmtId="2" fontId="8" fillId="5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2" fontId="10" fillId="5" borderId="1" xfId="0" applyNumberFormat="1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9" fontId="2" fillId="5" borderId="8" xfId="1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5" borderId="17" xfId="0" applyFont="1" applyFill="1" applyBorder="1" applyAlignment="1">
      <alignment horizontal="left"/>
    </xf>
    <xf numFmtId="0" fontId="8" fillId="5" borderId="17" xfId="0" applyFont="1" applyFill="1" applyBorder="1" applyAlignment="1">
      <alignment horizontal="left"/>
    </xf>
    <xf numFmtId="164" fontId="3" fillId="3" borderId="17" xfId="0" applyNumberFormat="1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164" fontId="3" fillId="3" borderId="8" xfId="0" applyNumberFormat="1" applyFont="1" applyFill="1" applyBorder="1" applyAlignment="1">
      <alignment horizontal="left"/>
    </xf>
    <xf numFmtId="9" fontId="7" fillId="5" borderId="9" xfId="1" applyFont="1" applyFill="1" applyBorder="1" applyAlignment="1">
      <alignment horizontal="center"/>
    </xf>
    <xf numFmtId="9" fontId="9" fillId="5" borderId="20" xfId="1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164" fontId="3" fillId="5" borderId="17" xfId="0" applyNumberFormat="1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left"/>
    </xf>
    <xf numFmtId="164" fontId="3" fillId="5" borderId="8" xfId="0" applyNumberFormat="1" applyFont="1" applyFill="1" applyBorder="1" applyAlignment="1">
      <alignment horizontal="left"/>
    </xf>
    <xf numFmtId="164" fontId="3" fillId="2" borderId="17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4" fontId="3" fillId="2" borderId="8" xfId="0" applyNumberFormat="1" applyFont="1" applyFill="1" applyBorder="1" applyAlignment="1">
      <alignment horizontal="left"/>
    </xf>
    <xf numFmtId="164" fontId="3" fillId="6" borderId="17" xfId="0" applyNumberFormat="1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left"/>
    </xf>
    <xf numFmtId="164" fontId="3" fillId="6" borderId="8" xfId="0" applyNumberFormat="1" applyFont="1" applyFill="1" applyBorder="1" applyAlignment="1">
      <alignment horizontal="left"/>
    </xf>
    <xf numFmtId="9" fontId="11" fillId="6" borderId="20" xfId="0" applyNumberFormat="1" applyFont="1" applyFill="1" applyBorder="1" applyAlignment="1">
      <alignment horizontal="left"/>
    </xf>
    <xf numFmtId="9" fontId="12" fillId="6" borderId="17" xfId="1" applyFont="1" applyFill="1" applyBorder="1" applyAlignment="1">
      <alignment horizontal="left"/>
    </xf>
    <xf numFmtId="164" fontId="3" fillId="4" borderId="17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164" fontId="3" fillId="4" borderId="8" xfId="0" applyNumberFormat="1" applyFont="1" applyFill="1" applyBorder="1" applyAlignment="1">
      <alignment horizontal="left"/>
    </xf>
    <xf numFmtId="9" fontId="11" fillId="2" borderId="20" xfId="0" applyNumberFormat="1" applyFont="1" applyFill="1" applyBorder="1" applyAlignment="1">
      <alignment horizontal="left"/>
    </xf>
    <xf numFmtId="9" fontId="11" fillId="3" borderId="20" xfId="1" applyFont="1" applyFill="1" applyBorder="1" applyAlignment="1">
      <alignment horizontal="left"/>
    </xf>
    <xf numFmtId="9" fontId="11" fillId="4" borderId="20" xfId="1" applyFont="1" applyFill="1" applyBorder="1" applyAlignment="1">
      <alignment horizontal="left"/>
    </xf>
    <xf numFmtId="9" fontId="12" fillId="6" borderId="1" xfId="1" applyNumberFormat="1" applyFont="1" applyFill="1" applyBorder="1" applyAlignment="1">
      <alignment horizontal="left"/>
    </xf>
    <xf numFmtId="9" fontId="12" fillId="3" borderId="1" xfId="1" applyFont="1" applyFill="1" applyBorder="1" applyAlignment="1">
      <alignment horizontal="left"/>
    </xf>
    <xf numFmtId="9" fontId="12" fillId="4" borderId="1" xfId="1" applyFont="1" applyFill="1" applyBorder="1" applyAlignment="1">
      <alignment horizontal="left"/>
    </xf>
    <xf numFmtId="9" fontId="13" fillId="2" borderId="20" xfId="0" applyNumberFormat="1" applyFont="1" applyFill="1" applyBorder="1" applyAlignment="1">
      <alignment horizontal="left"/>
    </xf>
    <xf numFmtId="0" fontId="0" fillId="8" borderId="0" xfId="0" applyFill="1"/>
    <xf numFmtId="164" fontId="0" fillId="0" borderId="0" xfId="0" applyNumberFormat="1"/>
    <xf numFmtId="2" fontId="0" fillId="0" borderId="0" xfId="0" applyNumberFormat="1"/>
    <xf numFmtId="0" fontId="0" fillId="7" borderId="0" xfId="0" applyFill="1"/>
    <xf numFmtId="2" fontId="0" fillId="7" borderId="0" xfId="0" applyNumberFormat="1" applyFill="1"/>
    <xf numFmtId="9" fontId="0" fillId="0" borderId="0" xfId="0" applyNumberFormat="1"/>
    <xf numFmtId="9" fontId="0" fillId="0" borderId="0" xfId="1" applyFont="1"/>
    <xf numFmtId="0" fontId="0" fillId="0" borderId="0" xfId="0" applyFill="1" applyBorder="1"/>
    <xf numFmtId="2" fontId="3" fillId="0" borderId="0" xfId="0" applyNumberFormat="1" applyFont="1" applyFill="1" applyBorder="1" applyAlignment="1">
      <alignment horizontal="left"/>
    </xf>
    <xf numFmtId="0" fontId="0" fillId="9" borderId="0" xfId="0" applyFill="1"/>
    <xf numFmtId="9" fontId="14" fillId="5" borderId="17" xfId="1" applyNumberFormat="1" applyFont="1" applyFill="1" applyBorder="1" applyAlignment="1">
      <alignment horizontal="left"/>
    </xf>
    <xf numFmtId="9" fontId="2" fillId="2" borderId="24" xfId="1" applyFont="1" applyFill="1" applyBorder="1" applyAlignment="1">
      <alignment horizontal="center"/>
    </xf>
    <xf numFmtId="9" fontId="7" fillId="2" borderId="25" xfId="1" applyFont="1" applyFill="1" applyBorder="1" applyAlignment="1">
      <alignment horizontal="center"/>
    </xf>
    <xf numFmtId="9" fontId="2" fillId="5" borderId="24" xfId="1" applyFont="1" applyFill="1" applyBorder="1" applyAlignment="1">
      <alignment horizontal="center"/>
    </xf>
    <xf numFmtId="9" fontId="7" fillId="5" borderId="25" xfId="1" applyFont="1" applyFill="1" applyBorder="1" applyAlignment="1">
      <alignment horizontal="center"/>
    </xf>
    <xf numFmtId="9" fontId="2" fillId="3" borderId="24" xfId="1" applyFont="1" applyFill="1" applyBorder="1" applyAlignment="1">
      <alignment horizontal="center"/>
    </xf>
    <xf numFmtId="9" fontId="7" fillId="3" borderId="25" xfId="1" applyFont="1" applyFill="1" applyBorder="1" applyAlignment="1">
      <alignment horizontal="center"/>
    </xf>
    <xf numFmtId="9" fontId="2" fillId="4" borderId="24" xfId="1" applyFont="1" applyFill="1" applyBorder="1" applyAlignment="1">
      <alignment horizontal="center"/>
    </xf>
    <xf numFmtId="9" fontId="7" fillId="4" borderId="25" xfId="1" applyFont="1" applyFill="1" applyBorder="1" applyAlignment="1">
      <alignment horizontal="center"/>
    </xf>
    <xf numFmtId="9" fontId="2" fillId="6" borderId="24" xfId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9" fontId="7" fillId="6" borderId="25" xfId="1" applyFont="1" applyFill="1" applyBorder="1" applyAlignment="1">
      <alignment horizontal="center"/>
    </xf>
    <xf numFmtId="17" fontId="0" fillId="0" borderId="0" xfId="0" applyNumberFormat="1"/>
    <xf numFmtId="9" fontId="12" fillId="2" borderId="1" xfId="0" applyNumberFormat="1" applyFont="1" applyFill="1" applyBorder="1" applyAlignment="1">
      <alignment horizontal="left"/>
    </xf>
    <xf numFmtId="9" fontId="15" fillId="5" borderId="1" xfId="1" applyFont="1" applyFill="1" applyBorder="1" applyAlignment="1">
      <alignment horizontal="left"/>
    </xf>
    <xf numFmtId="9" fontId="16" fillId="5" borderId="20" xfId="1" applyFont="1" applyFill="1" applyBorder="1" applyAlignment="1">
      <alignment horizontal="left"/>
    </xf>
    <xf numFmtId="9" fontId="14" fillId="3" borderId="1" xfId="1" applyFont="1" applyFill="1" applyBorder="1" applyAlignment="1">
      <alignment horizontal="left"/>
    </xf>
    <xf numFmtId="9" fontId="13" fillId="3" borderId="20" xfId="1" applyFont="1" applyFill="1" applyBorder="1" applyAlignment="1">
      <alignment horizontal="left"/>
    </xf>
    <xf numFmtId="9" fontId="14" fillId="4" borderId="1" xfId="1" applyFont="1" applyFill="1" applyBorder="1" applyAlignment="1">
      <alignment horizontal="left"/>
    </xf>
    <xf numFmtId="9" fontId="13" fillId="4" borderId="20" xfId="1" applyFont="1" applyFill="1" applyBorder="1" applyAlignment="1">
      <alignment horizontal="left"/>
    </xf>
    <xf numFmtId="9" fontId="14" fillId="6" borderId="1" xfId="1" applyFont="1" applyFill="1" applyBorder="1" applyAlignment="1">
      <alignment horizontal="left"/>
    </xf>
    <xf numFmtId="9" fontId="14" fillId="6" borderId="1" xfId="1" applyNumberFormat="1" applyFont="1" applyFill="1" applyBorder="1" applyAlignment="1">
      <alignment horizontal="left"/>
    </xf>
    <xf numFmtId="9" fontId="13" fillId="6" borderId="20" xfId="0" applyNumberFormat="1" applyFont="1" applyFill="1" applyBorder="1" applyAlignment="1">
      <alignment horizontal="left"/>
    </xf>
    <xf numFmtId="9" fontId="14" fillId="5" borderId="1" xfId="1" applyNumberFormat="1" applyFont="1" applyFill="1" applyBorder="1" applyAlignment="1">
      <alignment horizontal="left"/>
    </xf>
    <xf numFmtId="9" fontId="14" fillId="5" borderId="1" xfId="0" applyNumberFormat="1" applyFont="1" applyFill="1" applyBorder="1" applyAlignment="1">
      <alignment horizontal="left"/>
    </xf>
    <xf numFmtId="9" fontId="12" fillId="6" borderId="1" xfId="1" applyFont="1" applyFill="1" applyBorder="1" applyAlignment="1">
      <alignment horizontal="left"/>
    </xf>
    <xf numFmtId="0" fontId="4" fillId="3" borderId="2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2" fillId="3" borderId="2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3" fillId="7" borderId="10" xfId="0" applyFont="1" applyFill="1" applyBorder="1" applyAlignment="1"/>
    <xf numFmtId="0" fontId="3" fillId="7" borderId="11" xfId="0" applyFont="1" applyFill="1" applyBorder="1" applyAlignment="1"/>
    <xf numFmtId="0" fontId="3" fillId="7" borderId="12" xfId="0" applyFont="1" applyFill="1" applyBorder="1" applyAlignment="1"/>
    <xf numFmtId="0" fontId="4" fillId="5" borderId="2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 applyAlignment="1"/>
    <xf numFmtId="0" fontId="4" fillId="5" borderId="6" xfId="0" applyFont="1" applyFill="1" applyBorder="1" applyAlignment="1"/>
    <xf numFmtId="0" fontId="2" fillId="5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0" fontId="4" fillId="4" borderId="6" xfId="0" applyFont="1" applyFill="1" applyBorder="1" applyAlignment="1"/>
    <xf numFmtId="0" fontId="2" fillId="4" borderId="2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5" xfId="0" applyFont="1" applyFill="1" applyBorder="1" applyAlignment="1"/>
    <xf numFmtId="0" fontId="4" fillId="6" borderId="6" xfId="0" applyFont="1" applyFill="1" applyBorder="1" applyAlignment="1"/>
    <xf numFmtId="0" fontId="2" fillId="6" borderId="2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9" fontId="13" fillId="2" borderId="9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28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left"/>
    </xf>
    <xf numFmtId="164" fontId="3" fillId="6" borderId="16" xfId="0" applyNumberFormat="1" applyFont="1" applyFill="1" applyBorder="1" applyAlignment="1">
      <alignment horizontal="left"/>
    </xf>
    <xf numFmtId="164" fontId="3" fillId="6" borderId="19" xfId="0" applyNumberFormat="1" applyFont="1" applyFill="1" applyBorder="1" applyAlignment="1">
      <alignment horizontal="left"/>
    </xf>
    <xf numFmtId="164" fontId="3" fillId="6" borderId="21" xfId="0" applyNumberFormat="1" applyFont="1" applyFill="1" applyBorder="1" applyAlignment="1">
      <alignment horizontal="left"/>
    </xf>
    <xf numFmtId="9" fontId="15" fillId="2" borderId="17" xfId="1" applyFont="1" applyFill="1" applyBorder="1" applyAlignment="1">
      <alignment horizontal="left"/>
    </xf>
    <xf numFmtId="9" fontId="14" fillId="2" borderId="1" xfId="0" applyNumberFormat="1" applyFont="1" applyFill="1" applyBorder="1" applyAlignment="1">
      <alignment horizontal="left"/>
    </xf>
    <xf numFmtId="9" fontId="14" fillId="2" borderId="8" xfId="0" applyNumberFormat="1" applyFont="1" applyFill="1" applyBorder="1" applyAlignment="1">
      <alignment horizontal="left"/>
    </xf>
    <xf numFmtId="9" fontId="13" fillId="2" borderId="18" xfId="1" applyNumberFormat="1" applyFont="1" applyFill="1" applyBorder="1" applyAlignment="1">
      <alignment horizontal="left"/>
    </xf>
    <xf numFmtId="9" fontId="6" fillId="2" borderId="1" xfId="1" applyFont="1" applyFill="1" applyBorder="1" applyAlignment="1">
      <alignment horizontal="left"/>
    </xf>
    <xf numFmtId="9" fontId="11" fillId="2" borderId="20" xfId="1" applyNumberFormat="1" applyFont="1" applyFill="1" applyBorder="1" applyAlignment="1">
      <alignment horizontal="left"/>
    </xf>
    <xf numFmtId="2" fontId="10" fillId="5" borderId="17" xfId="0" applyNumberFormat="1" applyFont="1" applyFill="1" applyBorder="1" applyAlignment="1">
      <alignment horizontal="left"/>
    </xf>
    <xf numFmtId="9" fontId="15" fillId="5" borderId="8" xfId="1" applyFont="1" applyFill="1" applyBorder="1" applyAlignment="1">
      <alignment horizontal="left"/>
    </xf>
    <xf numFmtId="2" fontId="10" fillId="5" borderId="8" xfId="0" applyNumberFormat="1" applyFont="1" applyFill="1" applyBorder="1" applyAlignment="1">
      <alignment horizontal="left"/>
    </xf>
    <xf numFmtId="9" fontId="16" fillId="5" borderId="9" xfId="1" applyFont="1" applyFill="1" applyBorder="1" applyAlignment="1">
      <alignment horizontal="left"/>
    </xf>
    <xf numFmtId="9" fontId="6" fillId="5" borderId="17" xfId="1" applyFont="1" applyFill="1" applyBorder="1" applyAlignment="1">
      <alignment horizontal="left"/>
    </xf>
    <xf numFmtId="9" fontId="9" fillId="5" borderId="18" xfId="1" applyFont="1" applyFill="1" applyBorder="1" applyAlignment="1">
      <alignment horizontal="left"/>
    </xf>
    <xf numFmtId="9" fontId="14" fillId="3" borderId="17" xfId="1" applyFont="1" applyFill="1" applyBorder="1" applyAlignment="1">
      <alignment horizontal="left"/>
    </xf>
    <xf numFmtId="2" fontId="10" fillId="3" borderId="17" xfId="0" applyNumberFormat="1" applyFont="1" applyFill="1" applyBorder="1" applyAlignment="1">
      <alignment horizontal="left"/>
    </xf>
    <xf numFmtId="9" fontId="13" fillId="3" borderId="18" xfId="1" applyFont="1" applyFill="1" applyBorder="1" applyAlignment="1">
      <alignment horizontal="left"/>
    </xf>
    <xf numFmtId="2" fontId="10" fillId="3" borderId="1" xfId="0" applyNumberFormat="1" applyFont="1" applyFill="1" applyBorder="1" applyAlignment="1">
      <alignment horizontal="left"/>
    </xf>
    <xf numFmtId="9" fontId="14" fillId="3" borderId="8" xfId="1" applyFont="1" applyFill="1" applyBorder="1" applyAlignment="1">
      <alignment horizontal="left"/>
    </xf>
    <xf numFmtId="2" fontId="10" fillId="3" borderId="8" xfId="0" applyNumberFormat="1" applyFont="1" applyFill="1" applyBorder="1" applyAlignment="1">
      <alignment horizontal="left"/>
    </xf>
    <xf numFmtId="9" fontId="13" fillId="3" borderId="9" xfId="1" applyFont="1" applyFill="1" applyBorder="1" applyAlignment="1">
      <alignment horizontal="left"/>
    </xf>
    <xf numFmtId="9" fontId="14" fillId="4" borderId="17" xfId="1" applyFont="1" applyFill="1" applyBorder="1" applyAlignment="1">
      <alignment horizontal="left"/>
    </xf>
    <xf numFmtId="2" fontId="10" fillId="4" borderId="17" xfId="0" applyNumberFormat="1" applyFont="1" applyFill="1" applyBorder="1" applyAlignment="1">
      <alignment horizontal="left"/>
    </xf>
    <xf numFmtId="9" fontId="13" fillId="4" borderId="18" xfId="1" applyFont="1" applyFill="1" applyBorder="1" applyAlignment="1">
      <alignment horizontal="left"/>
    </xf>
    <xf numFmtId="2" fontId="10" fillId="4" borderId="1" xfId="0" applyNumberFormat="1" applyFont="1" applyFill="1" applyBorder="1" applyAlignment="1">
      <alignment horizontal="left"/>
    </xf>
    <xf numFmtId="9" fontId="14" fillId="4" borderId="8" xfId="1" applyFont="1" applyFill="1" applyBorder="1" applyAlignment="1">
      <alignment horizontal="left"/>
    </xf>
    <xf numFmtId="2" fontId="10" fillId="4" borderId="8" xfId="0" applyNumberFormat="1" applyFont="1" applyFill="1" applyBorder="1" applyAlignment="1">
      <alignment horizontal="left"/>
    </xf>
    <xf numFmtId="9" fontId="13" fillId="4" borderId="9" xfId="1" applyFont="1" applyFill="1" applyBorder="1" applyAlignment="1">
      <alignment horizontal="left"/>
    </xf>
    <xf numFmtId="2" fontId="10" fillId="6" borderId="17" xfId="0" applyNumberFormat="1" applyFont="1" applyFill="1" applyBorder="1" applyAlignment="1">
      <alignment horizontal="left"/>
    </xf>
    <xf numFmtId="2" fontId="10" fillId="6" borderId="1" xfId="0" applyNumberFormat="1" applyFont="1" applyFill="1" applyBorder="1" applyAlignment="1">
      <alignment horizontal="left"/>
    </xf>
    <xf numFmtId="2" fontId="10" fillId="6" borderId="1" xfId="0" applyNumberFormat="1" applyFont="1" applyFill="1" applyBorder="1" applyAlignment="1">
      <alignment horizontal="center"/>
    </xf>
    <xf numFmtId="9" fontId="14" fillId="6" borderId="8" xfId="1" applyNumberFormat="1" applyFont="1" applyFill="1" applyBorder="1" applyAlignment="1">
      <alignment horizontal="left"/>
    </xf>
    <xf numFmtId="2" fontId="10" fillId="6" borderId="8" xfId="0" applyNumberFormat="1" applyFont="1" applyFill="1" applyBorder="1" applyAlignment="1">
      <alignment horizontal="left"/>
    </xf>
    <xf numFmtId="9" fontId="13" fillId="6" borderId="9" xfId="0" applyNumberFormat="1" applyFont="1" applyFill="1" applyBorder="1" applyAlignment="1">
      <alignment horizontal="left"/>
    </xf>
    <xf numFmtId="9" fontId="11" fillId="6" borderId="26" xfId="1" applyNumberFormat="1" applyFont="1" applyFill="1" applyBorder="1" applyAlignment="1">
      <alignment horizontal="left"/>
    </xf>
    <xf numFmtId="9" fontId="11" fillId="6" borderId="20" xfId="1" applyNumberFormat="1" applyFont="1" applyFill="1" applyBorder="1" applyAlignment="1">
      <alignment horizontal="left"/>
    </xf>
    <xf numFmtId="9" fontId="11" fillId="6" borderId="27" xfId="1" applyNumberFormat="1" applyFont="1" applyFill="1" applyBorder="1" applyAlignment="1">
      <alignment horizontal="left"/>
    </xf>
    <xf numFmtId="9" fontId="12" fillId="5" borderId="1" xfId="1" applyFont="1" applyFill="1" applyBorder="1" applyAlignment="1">
      <alignment horizontal="left"/>
    </xf>
    <xf numFmtId="9" fontId="12" fillId="5" borderId="1" xfId="0" applyNumberFormat="1" applyFont="1" applyFill="1" applyBorder="1" applyAlignment="1">
      <alignment horizontal="left"/>
    </xf>
    <xf numFmtId="9" fontId="12" fillId="5" borderId="8" xfId="0" applyNumberFormat="1" applyFont="1" applyFill="1" applyBorder="1" applyAlignment="1">
      <alignment horizontal="left"/>
    </xf>
    <xf numFmtId="9" fontId="11" fillId="5" borderId="18" xfId="1" applyNumberFormat="1" applyFont="1" applyFill="1" applyBorder="1" applyAlignment="1">
      <alignment horizontal="left"/>
    </xf>
    <xf numFmtId="9" fontId="11" fillId="5" borderId="20" xfId="1" applyNumberFormat="1" applyFont="1" applyFill="1" applyBorder="1" applyAlignment="1">
      <alignment horizontal="left"/>
    </xf>
    <xf numFmtId="9" fontId="12" fillId="5" borderId="20" xfId="1" applyFont="1" applyFill="1" applyBorder="1" applyAlignment="1">
      <alignment horizontal="left"/>
    </xf>
    <xf numFmtId="9" fontId="11" fillId="5" borderId="20" xfId="0" applyNumberFormat="1" applyFont="1" applyFill="1" applyBorder="1" applyAlignment="1">
      <alignment horizontal="left"/>
    </xf>
    <xf numFmtId="9" fontId="11" fillId="5" borderId="9" xfId="0" applyNumberFormat="1" applyFont="1" applyFill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FAE46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2"/>
  <sheetViews>
    <sheetView tabSelected="1" zoomScale="93" zoomScaleNormal="93" workbookViewId="0">
      <pane xSplit="1" topLeftCell="B1" activePane="topRight" state="frozen"/>
      <selection pane="topRight" activeCell="H19" sqref="H19"/>
    </sheetView>
  </sheetViews>
  <sheetFormatPr defaultRowHeight="15"/>
  <cols>
    <col min="1" max="1" width="16.5703125" customWidth="1"/>
    <col min="3" max="3" width="10.28515625" bestFit="1" customWidth="1"/>
    <col min="4" max="4" width="12.85546875" bestFit="1" customWidth="1"/>
    <col min="5" max="5" width="11.28515625" bestFit="1" customWidth="1"/>
    <col min="6" max="6" width="14" customWidth="1"/>
    <col min="8" max="8" width="9.5703125" bestFit="1" customWidth="1"/>
    <col min="9" max="9" width="10.28515625" bestFit="1" customWidth="1"/>
    <col min="10" max="10" width="10.5703125" customWidth="1"/>
    <col min="11" max="11" width="11.28515625" customWidth="1"/>
    <col min="12" max="12" width="13.7109375" bestFit="1" customWidth="1"/>
    <col min="15" max="15" width="9.5703125" bestFit="1" customWidth="1"/>
    <col min="17" max="17" width="11.5703125" customWidth="1"/>
    <col min="18" max="18" width="11.42578125" customWidth="1"/>
    <col min="23" max="24" width="11.28515625" bestFit="1" customWidth="1"/>
    <col min="27" max="27" width="10.7109375" bestFit="1" customWidth="1"/>
    <col min="28" max="28" width="9.5703125" bestFit="1" customWidth="1"/>
    <col min="29" max="29" width="10.7109375" customWidth="1"/>
    <col min="30" max="30" width="11.28515625" bestFit="1" customWidth="1"/>
    <col min="31" max="31" width="9.7109375" bestFit="1" customWidth="1"/>
    <col min="34" max="34" width="10.7109375" customWidth="1"/>
    <col min="35" max="35" width="11.140625" customWidth="1"/>
    <col min="37" max="37" width="12" customWidth="1"/>
    <col min="38" max="38" width="10.140625" bestFit="1" customWidth="1"/>
    <col min="39" max="39" width="12" customWidth="1"/>
    <col min="40" max="40" width="20.28515625" customWidth="1"/>
    <col min="44" max="44" width="11.28515625" bestFit="1" customWidth="1"/>
    <col min="45" max="45" width="21.42578125" customWidth="1"/>
    <col min="47" max="47" width="15.5703125" customWidth="1"/>
  </cols>
  <sheetData>
    <row r="1" spans="1:38" ht="20.25">
      <c r="A1" s="100"/>
      <c r="B1" s="139" t="s">
        <v>15</v>
      </c>
      <c r="C1" s="140"/>
      <c r="D1" s="140"/>
      <c r="E1" s="140"/>
      <c r="F1" s="141"/>
      <c r="G1" s="142"/>
      <c r="H1" s="103" t="s">
        <v>18</v>
      </c>
      <c r="I1" s="104"/>
      <c r="J1" s="104"/>
      <c r="K1" s="104"/>
      <c r="L1" s="105"/>
      <c r="M1" s="106"/>
      <c r="N1" s="90" t="s">
        <v>14</v>
      </c>
      <c r="O1" s="91"/>
      <c r="P1" s="91"/>
      <c r="Q1" s="91"/>
      <c r="R1" s="92"/>
      <c r="S1" s="93"/>
      <c r="T1" s="113" t="s">
        <v>13</v>
      </c>
      <c r="U1" s="114"/>
      <c r="V1" s="114"/>
      <c r="W1" s="114"/>
      <c r="X1" s="115"/>
      <c r="Y1" s="116"/>
      <c r="Z1" s="123" t="s">
        <v>16</v>
      </c>
      <c r="AA1" s="124"/>
      <c r="AB1" s="124"/>
      <c r="AC1" s="124"/>
      <c r="AD1" s="125"/>
      <c r="AE1" s="126"/>
      <c r="AF1" s="103" t="s">
        <v>17</v>
      </c>
      <c r="AG1" s="104"/>
      <c r="AH1" s="104"/>
      <c r="AI1" s="104"/>
      <c r="AJ1" s="105"/>
      <c r="AK1" s="106"/>
      <c r="AL1" s="48"/>
    </row>
    <row r="2" spans="1:38">
      <c r="A2" s="101"/>
      <c r="B2" s="133" t="s">
        <v>19</v>
      </c>
      <c r="C2" s="134"/>
      <c r="D2" s="135"/>
      <c r="E2" s="136" t="s">
        <v>20</v>
      </c>
      <c r="F2" s="137"/>
      <c r="G2" s="138"/>
      <c r="H2" s="107" t="s">
        <v>22</v>
      </c>
      <c r="I2" s="108"/>
      <c r="J2" s="109"/>
      <c r="K2" s="110" t="s">
        <v>20</v>
      </c>
      <c r="L2" s="111"/>
      <c r="M2" s="112"/>
      <c r="N2" s="94" t="s">
        <v>21</v>
      </c>
      <c r="O2" s="95"/>
      <c r="P2" s="96"/>
      <c r="Q2" s="97" t="s">
        <v>20</v>
      </c>
      <c r="R2" s="98"/>
      <c r="S2" s="99"/>
      <c r="T2" s="117" t="s">
        <v>21</v>
      </c>
      <c r="U2" s="118"/>
      <c r="V2" s="119"/>
      <c r="W2" s="120" t="s">
        <v>20</v>
      </c>
      <c r="X2" s="121"/>
      <c r="Y2" s="122"/>
      <c r="Z2" s="127" t="s">
        <v>23</v>
      </c>
      <c r="AA2" s="128"/>
      <c r="AB2" s="129"/>
      <c r="AC2" s="130" t="s">
        <v>20</v>
      </c>
      <c r="AD2" s="131"/>
      <c r="AE2" s="132"/>
      <c r="AF2" s="107" t="s">
        <v>21</v>
      </c>
      <c r="AG2" s="108"/>
      <c r="AH2" s="109"/>
      <c r="AI2" s="110" t="s">
        <v>20</v>
      </c>
      <c r="AJ2" s="111"/>
      <c r="AK2" s="112"/>
      <c r="AL2" s="48"/>
    </row>
    <row r="3" spans="1:38" ht="15.75" thickBot="1">
      <c r="A3" s="102"/>
      <c r="B3" s="65">
        <v>2020</v>
      </c>
      <c r="C3" s="65">
        <v>2021</v>
      </c>
      <c r="D3" s="56" t="s">
        <v>12</v>
      </c>
      <c r="E3" s="66">
        <v>2020</v>
      </c>
      <c r="F3" s="66">
        <v>2021</v>
      </c>
      <c r="G3" s="57" t="s">
        <v>12</v>
      </c>
      <c r="H3" s="67">
        <v>2020</v>
      </c>
      <c r="I3" s="67">
        <v>2021</v>
      </c>
      <c r="J3" s="58" t="s">
        <v>12</v>
      </c>
      <c r="K3" s="68">
        <v>2020</v>
      </c>
      <c r="L3" s="68">
        <v>2021</v>
      </c>
      <c r="M3" s="59" t="s">
        <v>12</v>
      </c>
      <c r="N3" s="69">
        <v>2020</v>
      </c>
      <c r="O3" s="69">
        <v>2021</v>
      </c>
      <c r="P3" s="60" t="s">
        <v>12</v>
      </c>
      <c r="Q3" s="70">
        <v>2020</v>
      </c>
      <c r="R3" s="70">
        <v>2021</v>
      </c>
      <c r="S3" s="61" t="s">
        <v>12</v>
      </c>
      <c r="T3" s="71">
        <v>2020</v>
      </c>
      <c r="U3" s="71">
        <v>2021</v>
      </c>
      <c r="V3" s="62" t="s">
        <v>12</v>
      </c>
      <c r="W3" s="72">
        <v>2020</v>
      </c>
      <c r="X3" s="72">
        <v>2021</v>
      </c>
      <c r="Y3" s="63" t="s">
        <v>12</v>
      </c>
      <c r="Z3" s="73">
        <v>2020</v>
      </c>
      <c r="AA3" s="73">
        <v>2021</v>
      </c>
      <c r="AB3" s="64" t="s">
        <v>12</v>
      </c>
      <c r="AC3" s="74">
        <v>2020</v>
      </c>
      <c r="AD3" s="74">
        <v>2021</v>
      </c>
      <c r="AE3" s="75" t="s">
        <v>12</v>
      </c>
      <c r="AF3" s="7">
        <v>2020</v>
      </c>
      <c r="AG3" s="7">
        <v>2021</v>
      </c>
      <c r="AH3" s="8" t="s">
        <v>12</v>
      </c>
      <c r="AI3" s="9">
        <v>2020</v>
      </c>
      <c r="AJ3" s="9">
        <v>2021</v>
      </c>
      <c r="AK3" s="19" t="s">
        <v>12</v>
      </c>
      <c r="AL3" s="48"/>
    </row>
    <row r="4" spans="1:38" ht="18.75">
      <c r="A4" s="10" t="s">
        <v>0</v>
      </c>
      <c r="B4" s="27">
        <v>67.168000000000006</v>
      </c>
      <c r="C4" s="27">
        <v>61.732999999999997</v>
      </c>
      <c r="D4" s="150">
        <f t="shared" ref="D4:D11" si="0">(C4-B4)/C4</f>
        <v>-8.8040432183759246E-2</v>
      </c>
      <c r="E4" s="21">
        <v>422669.27</v>
      </c>
      <c r="F4" s="21">
        <v>413164.01</v>
      </c>
      <c r="G4" s="153">
        <f t="shared" ref="G4:G11" si="1">(F4-E4)/F4</f>
        <v>-2.3006021265017756E-2</v>
      </c>
      <c r="H4" s="24">
        <v>33.124000000000002</v>
      </c>
      <c r="I4" s="24">
        <v>33.42</v>
      </c>
      <c r="J4" s="160">
        <f t="shared" ref="J4:J15" si="2">(I4-H4)/I4</f>
        <v>8.8569718731298427E-3</v>
      </c>
      <c r="K4" s="156">
        <v>145776.234</v>
      </c>
      <c r="L4" s="156">
        <v>147340.9</v>
      </c>
      <c r="M4" s="161">
        <f t="shared" ref="M4:M15" si="3">(L4-K4)/L4</f>
        <v>1.0619359593975586E-2</v>
      </c>
      <c r="N4" s="15">
        <v>2422.52</v>
      </c>
      <c r="O4" s="15">
        <v>1449</v>
      </c>
      <c r="P4" s="162">
        <f t="shared" ref="P4:P15" si="4">(O4-N4)/O4</f>
        <v>-0.67185645272601791</v>
      </c>
      <c r="Q4" s="163">
        <v>182136.02</v>
      </c>
      <c r="R4" s="163">
        <v>108391.92</v>
      </c>
      <c r="S4" s="164">
        <f t="shared" ref="S4:S12" si="5">(R4-Q4)/R4</f>
        <v>-0.68034683766096216</v>
      </c>
      <c r="T4" s="35">
        <v>2422.52</v>
      </c>
      <c r="U4" s="35">
        <v>1449</v>
      </c>
      <c r="V4" s="169">
        <f t="shared" ref="V4:V15" si="6">(U4-T4)/U4</f>
        <v>-0.67185645272601791</v>
      </c>
      <c r="W4" s="170">
        <v>160001.54999999999</v>
      </c>
      <c r="X4" s="170">
        <v>95221.54</v>
      </c>
      <c r="Y4" s="171">
        <f t="shared" ref="Y4:Y12" si="7">(X4-W4)/X4</f>
        <v>-0.68030836300274078</v>
      </c>
      <c r="Z4" s="147">
        <v>46.11</v>
      </c>
      <c r="AA4" s="30">
        <v>47.41</v>
      </c>
      <c r="AB4" s="34">
        <f t="shared" ref="AB4:AB9" si="8">(AA4-Z4)/AA4</f>
        <v>2.7420375448217616E-2</v>
      </c>
      <c r="AC4" s="176">
        <v>94969.5</v>
      </c>
      <c r="AD4" s="176">
        <v>101045.74</v>
      </c>
      <c r="AE4" s="182">
        <f t="shared" ref="AE4:AE15" si="9">(AD4-AC4)/AD4</f>
        <v>6.013355931680054E-2</v>
      </c>
      <c r="AF4" s="145">
        <v>5.2380000000000004</v>
      </c>
      <c r="AG4" s="13">
        <v>5.2379999999999995</v>
      </c>
      <c r="AH4" s="55">
        <f t="shared" ref="AH4:AH15" si="10">(AG4-AF4)/AG4</f>
        <v>-1.6956441765943592E-16</v>
      </c>
      <c r="AI4" s="14">
        <v>3626.16</v>
      </c>
      <c r="AJ4" s="14">
        <v>3742.38</v>
      </c>
      <c r="AK4" s="188">
        <f t="shared" ref="AK4:AK15" si="11">(AJ4-AI4)/AJ4</f>
        <v>3.1055103971269687E-2</v>
      </c>
      <c r="AL4" s="48"/>
    </row>
    <row r="5" spans="1:38" ht="18.75">
      <c r="A5" s="11" t="s">
        <v>1</v>
      </c>
      <c r="B5" s="28">
        <v>56.145000000000003</v>
      </c>
      <c r="C5" s="28">
        <v>83.48</v>
      </c>
      <c r="D5" s="154">
        <f t="shared" si="0"/>
        <v>0.3274436990896023</v>
      </c>
      <c r="E5" s="22">
        <v>353406.71999999997</v>
      </c>
      <c r="F5" s="22">
        <v>547424.67000000004</v>
      </c>
      <c r="G5" s="155">
        <f t="shared" si="1"/>
        <v>0.35441944916366314</v>
      </c>
      <c r="H5" s="25">
        <v>28.763000000000002</v>
      </c>
      <c r="I5" s="25">
        <v>31.472999999999999</v>
      </c>
      <c r="J5" s="3">
        <f t="shared" si="2"/>
        <v>8.6105550789565583E-2</v>
      </c>
      <c r="K5" s="6">
        <v>126386.81</v>
      </c>
      <c r="L5" s="6">
        <v>139542.6</v>
      </c>
      <c r="M5" s="20">
        <f t="shared" si="3"/>
        <v>9.4277948096137001E-2</v>
      </c>
      <c r="N5" s="2">
        <v>1617</v>
      </c>
      <c r="O5" s="2">
        <v>1860.5</v>
      </c>
      <c r="P5" s="42">
        <f t="shared" si="4"/>
        <v>0.13087879602257457</v>
      </c>
      <c r="Q5" s="165">
        <v>98172.25</v>
      </c>
      <c r="R5" s="165">
        <v>142216.62</v>
      </c>
      <c r="S5" s="39">
        <f t="shared" si="5"/>
        <v>0.309699175806597</v>
      </c>
      <c r="T5" s="36">
        <v>1617</v>
      </c>
      <c r="U5" s="36">
        <v>1860.5</v>
      </c>
      <c r="V5" s="43">
        <f t="shared" si="6"/>
        <v>0.13087879602257457</v>
      </c>
      <c r="W5" s="172">
        <v>86241.65</v>
      </c>
      <c r="X5" s="172">
        <v>124936.3</v>
      </c>
      <c r="Y5" s="40">
        <f t="shared" si="7"/>
        <v>0.30971503077968537</v>
      </c>
      <c r="Z5" s="148">
        <v>44.47</v>
      </c>
      <c r="AA5" s="31">
        <v>60.78</v>
      </c>
      <c r="AB5" s="89">
        <f t="shared" si="8"/>
        <v>0.26834485027969729</v>
      </c>
      <c r="AC5" s="177">
        <v>97074.08</v>
      </c>
      <c r="AD5" s="177">
        <v>129547.24</v>
      </c>
      <c r="AE5" s="183">
        <f t="shared" si="9"/>
        <v>0.25066655221678208</v>
      </c>
      <c r="AF5" s="144">
        <v>5.2380000000000004</v>
      </c>
      <c r="AG5" s="1">
        <v>5.2379999999999995</v>
      </c>
      <c r="AH5" s="87">
        <f t="shared" si="10"/>
        <v>-1.6956441765943592E-16</v>
      </c>
      <c r="AI5" s="5">
        <v>3626.16</v>
      </c>
      <c r="AJ5" s="5">
        <v>3742.38</v>
      </c>
      <c r="AK5" s="189">
        <f t="shared" si="11"/>
        <v>3.1055103971269687E-2</v>
      </c>
      <c r="AL5" s="48"/>
    </row>
    <row r="6" spans="1:38" ht="18.75">
      <c r="A6" s="11" t="s">
        <v>2</v>
      </c>
      <c r="B6" s="28">
        <v>52.923999999999999</v>
      </c>
      <c r="C6" s="28">
        <v>61.564999999999998</v>
      </c>
      <c r="D6" s="154">
        <f t="shared" si="0"/>
        <v>0.1403557215950621</v>
      </c>
      <c r="E6" s="22">
        <v>339383.24</v>
      </c>
      <c r="F6" s="22">
        <v>403517.2</v>
      </c>
      <c r="G6" s="155">
        <f t="shared" si="1"/>
        <v>0.15893736376045436</v>
      </c>
      <c r="H6" s="25">
        <v>25.853999999999999</v>
      </c>
      <c r="I6" s="25">
        <v>29.542000000000002</v>
      </c>
      <c r="J6" s="3">
        <f t="shared" si="2"/>
        <v>0.12483921196939958</v>
      </c>
      <c r="K6" s="6">
        <v>113781.59</v>
      </c>
      <c r="L6" s="6">
        <v>130937.47</v>
      </c>
      <c r="M6" s="20">
        <f t="shared" si="3"/>
        <v>0.13102345722733152</v>
      </c>
      <c r="N6" s="2">
        <v>1763.34</v>
      </c>
      <c r="O6" s="2">
        <v>1610</v>
      </c>
      <c r="P6" s="80">
        <f t="shared" si="4"/>
        <v>-9.5242236024844676E-2</v>
      </c>
      <c r="Q6" s="165">
        <v>108532.98</v>
      </c>
      <c r="R6" s="165">
        <v>123068.4</v>
      </c>
      <c r="S6" s="39">
        <f t="shared" si="5"/>
        <v>0.1181084665113059</v>
      </c>
      <c r="T6" s="36">
        <v>1763.34</v>
      </c>
      <c r="U6" s="36">
        <v>1610</v>
      </c>
      <c r="V6" s="82">
        <f t="shared" si="6"/>
        <v>-9.5242236024844676E-2</v>
      </c>
      <c r="W6" s="172">
        <v>95343.79</v>
      </c>
      <c r="X6" s="172">
        <v>108114.71</v>
      </c>
      <c r="Y6" s="40">
        <f t="shared" si="7"/>
        <v>0.11812379647505887</v>
      </c>
      <c r="Z6" s="148">
        <v>35.47</v>
      </c>
      <c r="AA6" s="31">
        <v>47.45</v>
      </c>
      <c r="AB6" s="89">
        <f t="shared" si="8"/>
        <v>0.25247629083245526</v>
      </c>
      <c r="AC6" s="177">
        <v>78616.820000000007</v>
      </c>
      <c r="AD6" s="177">
        <v>101130.98</v>
      </c>
      <c r="AE6" s="183">
        <f t="shared" si="9"/>
        <v>0.22262376968956485</v>
      </c>
      <c r="AF6" s="144">
        <v>5.2380000000000004</v>
      </c>
      <c r="AG6" s="1">
        <v>5.2379999999999995</v>
      </c>
      <c r="AH6" s="87">
        <f t="shared" si="10"/>
        <v>-1.6956441765943592E-16</v>
      </c>
      <c r="AI6" s="5">
        <v>3626.16</v>
      </c>
      <c r="AJ6" s="5">
        <v>3742.38</v>
      </c>
      <c r="AK6" s="189">
        <f t="shared" si="11"/>
        <v>3.1055103971269687E-2</v>
      </c>
      <c r="AL6" s="48"/>
    </row>
    <row r="7" spans="1:38" ht="18.75">
      <c r="A7" s="11" t="s">
        <v>3</v>
      </c>
      <c r="B7" s="28">
        <v>27.181000000000001</v>
      </c>
      <c r="C7" s="28">
        <v>41.524999999999999</v>
      </c>
      <c r="D7" s="154">
        <f t="shared" si="0"/>
        <v>0.34543046357615892</v>
      </c>
      <c r="E7" s="22">
        <v>171107.17</v>
      </c>
      <c r="F7" s="22">
        <v>331871.42</v>
      </c>
      <c r="G7" s="155">
        <f t="shared" si="1"/>
        <v>0.48441727823384123</v>
      </c>
      <c r="H7" s="25">
        <v>14.49</v>
      </c>
      <c r="I7" s="25">
        <v>22.463000000000001</v>
      </c>
      <c r="J7" s="3">
        <f t="shared" si="2"/>
        <v>0.3549392334060455</v>
      </c>
      <c r="K7" s="6">
        <v>63648.95</v>
      </c>
      <c r="L7" s="6">
        <v>99066.95</v>
      </c>
      <c r="M7" s="20">
        <f t="shared" si="3"/>
        <v>0.35751580118293741</v>
      </c>
      <c r="N7" s="2">
        <v>375</v>
      </c>
      <c r="O7" s="2">
        <v>1477</v>
      </c>
      <c r="P7" s="42">
        <f t="shared" si="4"/>
        <v>0.74610697359512523</v>
      </c>
      <c r="Q7" s="165">
        <v>27697.5</v>
      </c>
      <c r="R7" s="165">
        <v>112901.88</v>
      </c>
      <c r="S7" s="39">
        <f t="shared" si="5"/>
        <v>0.75467636145651429</v>
      </c>
      <c r="T7" s="36">
        <v>375</v>
      </c>
      <c r="U7" s="36">
        <v>1477</v>
      </c>
      <c r="V7" s="43">
        <f t="shared" si="6"/>
        <v>0.74610697359512523</v>
      </c>
      <c r="W7" s="172">
        <v>24331.5</v>
      </c>
      <c r="X7" s="172">
        <v>99183.5</v>
      </c>
      <c r="Y7" s="40">
        <f t="shared" si="7"/>
        <v>0.75468197835325435</v>
      </c>
      <c r="Z7" s="148">
        <v>29.9</v>
      </c>
      <c r="AA7" s="31">
        <v>45.69</v>
      </c>
      <c r="AB7" s="89">
        <f t="shared" si="8"/>
        <v>0.34558984460494635</v>
      </c>
      <c r="AC7" s="178">
        <v>61582.53</v>
      </c>
      <c r="AD7" s="178">
        <v>97380.01</v>
      </c>
      <c r="AE7" s="184">
        <f t="shared" si="9"/>
        <v>0.36760604152741405</v>
      </c>
      <c r="AF7" s="144">
        <v>5.2380000000000004</v>
      </c>
      <c r="AG7" s="1">
        <v>5.2379999999999995</v>
      </c>
      <c r="AH7" s="87">
        <f t="shared" si="10"/>
        <v>-1.6956441765943592E-16</v>
      </c>
      <c r="AI7" s="5">
        <v>3626.16</v>
      </c>
      <c r="AJ7" s="5">
        <v>3742.38</v>
      </c>
      <c r="AK7" s="189">
        <f t="shared" si="11"/>
        <v>3.1055103971269687E-2</v>
      </c>
      <c r="AL7" s="48"/>
    </row>
    <row r="8" spans="1:38" ht="18.75">
      <c r="A8" s="11" t="s">
        <v>4</v>
      </c>
      <c r="B8" s="28">
        <v>16.143000000000001</v>
      </c>
      <c r="C8" s="28">
        <v>38.473999999999997</v>
      </c>
      <c r="D8" s="154">
        <f t="shared" si="0"/>
        <v>0.58041794458595408</v>
      </c>
      <c r="E8" s="22">
        <v>98936.639999999999</v>
      </c>
      <c r="F8" s="22">
        <v>250629.9</v>
      </c>
      <c r="G8" s="155">
        <f t="shared" si="1"/>
        <v>0.60524805699559392</v>
      </c>
      <c r="H8" s="25">
        <v>6.742</v>
      </c>
      <c r="I8" s="25">
        <v>15.407999999999999</v>
      </c>
      <c r="J8" s="3">
        <f t="shared" si="2"/>
        <v>0.56243509865005192</v>
      </c>
      <c r="K8" s="6">
        <v>29918.54</v>
      </c>
      <c r="L8" s="6">
        <v>68186.5</v>
      </c>
      <c r="M8" s="20">
        <f t="shared" si="3"/>
        <v>0.56122487589185543</v>
      </c>
      <c r="N8" s="2">
        <v>121</v>
      </c>
      <c r="O8" s="2">
        <v>1309</v>
      </c>
      <c r="P8" s="42">
        <f t="shared" si="4"/>
        <v>0.90756302521008403</v>
      </c>
      <c r="Q8" s="165">
        <v>8937.06</v>
      </c>
      <c r="R8" s="165">
        <v>100059.96</v>
      </c>
      <c r="S8" s="39">
        <f t="shared" si="5"/>
        <v>0.91068295450048153</v>
      </c>
      <c r="T8" s="36">
        <v>121</v>
      </c>
      <c r="U8" s="36">
        <v>1309</v>
      </c>
      <c r="V8" s="43">
        <f t="shared" si="6"/>
        <v>0.90756302521008403</v>
      </c>
      <c r="W8" s="172">
        <v>7850.96</v>
      </c>
      <c r="X8" s="172">
        <v>87901.97</v>
      </c>
      <c r="Y8" s="40">
        <f t="shared" si="7"/>
        <v>0.91068505063083338</v>
      </c>
      <c r="Z8" s="148">
        <v>10.199999999999999</v>
      </c>
      <c r="AA8" s="31">
        <v>31.95</v>
      </c>
      <c r="AB8" s="41">
        <f t="shared" si="8"/>
        <v>0.68075117370892024</v>
      </c>
      <c r="AC8" s="177">
        <v>21018.98</v>
      </c>
      <c r="AD8" s="177">
        <v>68094.14</v>
      </c>
      <c r="AE8" s="33">
        <f t="shared" si="9"/>
        <v>0.691324686676416</v>
      </c>
      <c r="AF8" s="144">
        <v>5.2380000000000004</v>
      </c>
      <c r="AG8" s="1">
        <v>5.2379999999999995</v>
      </c>
      <c r="AH8" s="87">
        <f t="shared" si="10"/>
        <v>-1.6956441765943592E-16</v>
      </c>
      <c r="AI8" s="5">
        <v>3626.16</v>
      </c>
      <c r="AJ8" s="5">
        <v>3742.38</v>
      </c>
      <c r="AK8" s="189">
        <f t="shared" si="11"/>
        <v>3.1055103971269687E-2</v>
      </c>
      <c r="AL8" s="48"/>
    </row>
    <row r="9" spans="1:38" ht="18.75">
      <c r="A9" s="11" t="s">
        <v>5</v>
      </c>
      <c r="B9" s="28">
        <v>10.994</v>
      </c>
      <c r="C9" s="28">
        <v>27.353000000000002</v>
      </c>
      <c r="D9" s="77">
        <f t="shared" si="0"/>
        <v>0.59806968157057727</v>
      </c>
      <c r="E9" s="22">
        <v>71044.27</v>
      </c>
      <c r="F9" s="22">
        <v>181162.75</v>
      </c>
      <c r="G9" s="38">
        <f t="shared" si="1"/>
        <v>0.60784283744864764</v>
      </c>
      <c r="H9" s="25">
        <v>4.718</v>
      </c>
      <c r="I9" s="25">
        <v>8.4</v>
      </c>
      <c r="J9" s="3">
        <f t="shared" si="2"/>
        <v>0.43833333333333335</v>
      </c>
      <c r="K9" s="6">
        <v>20869.79</v>
      </c>
      <c r="L9" s="6">
        <v>37029.480000000003</v>
      </c>
      <c r="M9" s="20">
        <f t="shared" si="3"/>
        <v>0.4364006731933584</v>
      </c>
      <c r="N9" s="2">
        <v>67</v>
      </c>
      <c r="O9" s="2">
        <v>654</v>
      </c>
      <c r="P9" s="42">
        <f t="shared" si="4"/>
        <v>0.89755351681957185</v>
      </c>
      <c r="Q9" s="165">
        <v>4948.62</v>
      </c>
      <c r="R9" s="165">
        <v>49991.76</v>
      </c>
      <c r="S9" s="39">
        <f t="shared" si="5"/>
        <v>0.90101128666004149</v>
      </c>
      <c r="T9" s="36">
        <v>67</v>
      </c>
      <c r="U9" s="36">
        <v>654</v>
      </c>
      <c r="V9" s="43">
        <f t="shared" si="6"/>
        <v>0.89755351681957185</v>
      </c>
      <c r="W9" s="172">
        <v>4347.2299999999996</v>
      </c>
      <c r="X9" s="172">
        <v>43917.41</v>
      </c>
      <c r="Y9" s="40">
        <f t="shared" si="7"/>
        <v>0.90101351605206237</v>
      </c>
      <c r="Z9" s="148">
        <v>3.4000000000000002E-2</v>
      </c>
      <c r="AA9" s="31">
        <v>8.1</v>
      </c>
      <c r="AB9" s="89">
        <f t="shared" si="8"/>
        <v>0.99580246913580239</v>
      </c>
      <c r="AC9" s="177">
        <v>70.02</v>
      </c>
      <c r="AD9" s="177">
        <v>17263.310000000001</v>
      </c>
      <c r="AE9" s="33">
        <f t="shared" si="9"/>
        <v>0.99594399915195864</v>
      </c>
      <c r="AF9" s="144">
        <v>5.2380000000000004</v>
      </c>
      <c r="AG9" s="1">
        <v>5.2379999999999995</v>
      </c>
      <c r="AH9" s="88">
        <f t="shared" si="10"/>
        <v>-1.6956441765943592E-16</v>
      </c>
      <c r="AI9" s="4">
        <v>3626.16</v>
      </c>
      <c r="AJ9" s="4">
        <v>3742.38</v>
      </c>
      <c r="AK9" s="190">
        <f t="shared" si="11"/>
        <v>3.1055103971269687E-2</v>
      </c>
      <c r="AL9" s="48"/>
    </row>
    <row r="10" spans="1:38" ht="18.75">
      <c r="A10" s="11" t="s">
        <v>6</v>
      </c>
      <c r="B10" s="28">
        <v>12.974</v>
      </c>
      <c r="C10" s="28">
        <v>15.207000000000001</v>
      </c>
      <c r="D10" s="77">
        <f t="shared" si="0"/>
        <v>0.1468402709278622</v>
      </c>
      <c r="E10" s="22">
        <v>87739.19</v>
      </c>
      <c r="F10" s="22">
        <v>64683.4</v>
      </c>
      <c r="G10" s="44">
        <f t="shared" si="1"/>
        <v>-0.3564406014526138</v>
      </c>
      <c r="H10" s="25">
        <v>4.5439999999999996</v>
      </c>
      <c r="I10" s="25">
        <v>0.55200000000000005</v>
      </c>
      <c r="J10" s="78">
        <f t="shared" si="2"/>
        <v>-7.2318840579710129</v>
      </c>
      <c r="K10" s="6">
        <v>20091.23</v>
      </c>
      <c r="L10" s="6">
        <v>2490.42</v>
      </c>
      <c r="M10" s="79">
        <f t="shared" si="3"/>
        <v>-7.0674063009452208</v>
      </c>
      <c r="N10" s="2">
        <v>972</v>
      </c>
      <c r="O10" s="2">
        <v>193</v>
      </c>
      <c r="P10" s="80">
        <f t="shared" si="4"/>
        <v>-4.0362694300518136</v>
      </c>
      <c r="Q10" s="165">
        <v>74350.67</v>
      </c>
      <c r="R10" s="165">
        <v>15241.6</v>
      </c>
      <c r="S10" s="81">
        <f t="shared" si="5"/>
        <v>-3.8781407463783331</v>
      </c>
      <c r="T10" s="36">
        <v>972</v>
      </c>
      <c r="U10" s="36">
        <v>193</v>
      </c>
      <c r="V10" s="82">
        <f t="shared" si="6"/>
        <v>-4.0362694300518136</v>
      </c>
      <c r="W10" s="172">
        <v>65316.54</v>
      </c>
      <c r="X10" s="172">
        <v>13395.74</v>
      </c>
      <c r="Y10" s="83">
        <f t="shared" si="7"/>
        <v>-3.8759187622333671</v>
      </c>
      <c r="Z10" s="148">
        <v>0</v>
      </c>
      <c r="AA10" s="31">
        <v>0</v>
      </c>
      <c r="AB10" s="84">
        <v>0</v>
      </c>
      <c r="AC10" s="177">
        <v>0</v>
      </c>
      <c r="AD10" s="177">
        <v>0</v>
      </c>
      <c r="AE10" s="86">
        <v>0</v>
      </c>
      <c r="AF10" s="144">
        <v>2.39</v>
      </c>
      <c r="AG10" s="1">
        <v>5.2379999999999995</v>
      </c>
      <c r="AH10" s="185">
        <f t="shared" si="10"/>
        <v>0.54371897670866731</v>
      </c>
      <c r="AI10" s="5">
        <v>1707.6</v>
      </c>
      <c r="AJ10" s="5">
        <v>3869.61</v>
      </c>
      <c r="AK10" s="190">
        <f t="shared" si="11"/>
        <v>0.55871521936319168</v>
      </c>
      <c r="AL10" s="49"/>
    </row>
    <row r="11" spans="1:38" ht="18.75">
      <c r="A11" s="11" t="s">
        <v>7</v>
      </c>
      <c r="B11" s="28">
        <v>18.465</v>
      </c>
      <c r="C11" s="28">
        <v>18.495000000000001</v>
      </c>
      <c r="D11" s="151">
        <f t="shared" si="0"/>
        <v>1.6220600162206616E-3</v>
      </c>
      <c r="E11" s="22">
        <v>127332.59</v>
      </c>
      <c r="F11" s="22">
        <v>130685.7</v>
      </c>
      <c r="G11" s="38">
        <f t="shared" si="1"/>
        <v>2.5657818720793483E-2</v>
      </c>
      <c r="H11" s="25">
        <v>6.7210000000000001</v>
      </c>
      <c r="I11" s="25">
        <v>8.8070000000000004</v>
      </c>
      <c r="J11" s="3">
        <f t="shared" si="2"/>
        <v>0.23685704553196324</v>
      </c>
      <c r="K11" s="6">
        <v>29746.39</v>
      </c>
      <c r="L11" s="6">
        <v>39875.949999999997</v>
      </c>
      <c r="M11" s="20">
        <f t="shared" si="3"/>
        <v>0.2540268006154085</v>
      </c>
      <c r="N11" s="2">
        <v>285.66000000000003</v>
      </c>
      <c r="O11" s="2">
        <v>835</v>
      </c>
      <c r="P11" s="42">
        <f t="shared" si="4"/>
        <v>0.65789221556886213</v>
      </c>
      <c r="Q11" s="165">
        <v>18196.990000000002</v>
      </c>
      <c r="R11" s="165">
        <v>659414.62</v>
      </c>
      <c r="S11" s="39">
        <f t="shared" si="5"/>
        <v>0.97240432734111959</v>
      </c>
      <c r="T11" s="36">
        <v>285.66000000000003</v>
      </c>
      <c r="U11" s="36">
        <v>835</v>
      </c>
      <c r="V11" s="43">
        <f t="shared" si="6"/>
        <v>0.65789221556886213</v>
      </c>
      <c r="W11" s="172">
        <v>15985.93</v>
      </c>
      <c r="X11" s="172">
        <v>57955.68</v>
      </c>
      <c r="Y11" s="40">
        <f t="shared" si="7"/>
        <v>0.7241697448809159</v>
      </c>
      <c r="Z11" s="148">
        <v>0</v>
      </c>
      <c r="AA11" s="31">
        <v>0</v>
      </c>
      <c r="AB11" s="84">
        <v>0</v>
      </c>
      <c r="AC11" s="177">
        <v>0</v>
      </c>
      <c r="AD11" s="177">
        <v>0</v>
      </c>
      <c r="AE11" s="86">
        <v>0</v>
      </c>
      <c r="AF11" s="144">
        <v>3.39</v>
      </c>
      <c r="AG11" s="1">
        <v>5.2379999999999995</v>
      </c>
      <c r="AH11" s="185">
        <f t="shared" si="10"/>
        <v>0.35280641466208468</v>
      </c>
      <c r="AI11" s="5">
        <v>2422.0700000000002</v>
      </c>
      <c r="AJ11" s="5">
        <v>3869.61</v>
      </c>
      <c r="AK11" s="190">
        <f t="shared" si="11"/>
        <v>0.37407904155715949</v>
      </c>
      <c r="AL11" s="49"/>
    </row>
    <row r="12" spans="1:38" ht="18.75">
      <c r="A12" s="11" t="s">
        <v>8</v>
      </c>
      <c r="B12" s="28">
        <v>34.896999999999998</v>
      </c>
      <c r="C12" s="28">
        <v>42.365000000000002</v>
      </c>
      <c r="D12" s="77">
        <f t="shared" ref="D12:D15" si="12">(C12-B12)/C12</f>
        <v>0.1762775876312995</v>
      </c>
      <c r="E12" s="22">
        <v>127332.59</v>
      </c>
      <c r="F12" s="22">
        <v>283984.39</v>
      </c>
      <c r="G12" s="38">
        <f t="shared" ref="G12:G15" si="13">(F12-E12)/F12</f>
        <v>0.55162116481120671</v>
      </c>
      <c r="H12" s="25">
        <v>18.751000000000001</v>
      </c>
      <c r="I12" s="25">
        <v>20.082999999999998</v>
      </c>
      <c r="J12" s="3">
        <f t="shared" si="2"/>
        <v>6.6324752278045976E-2</v>
      </c>
      <c r="K12" s="6">
        <v>83265.240000000005</v>
      </c>
      <c r="L12" s="6">
        <v>91184.21</v>
      </c>
      <c r="M12" s="20">
        <f t="shared" si="3"/>
        <v>8.6845847543121787E-2</v>
      </c>
      <c r="N12" s="2">
        <v>854</v>
      </c>
      <c r="O12" s="2">
        <v>1191</v>
      </c>
      <c r="P12" s="42">
        <f t="shared" si="4"/>
        <v>0.28295549958018473</v>
      </c>
      <c r="Q12" s="165">
        <v>65279.76</v>
      </c>
      <c r="R12" s="165">
        <v>94055.65</v>
      </c>
      <c r="S12" s="39">
        <f t="shared" si="5"/>
        <v>0.30594536319721349</v>
      </c>
      <c r="T12" s="36">
        <v>854</v>
      </c>
      <c r="U12" s="36">
        <v>1191</v>
      </c>
      <c r="V12" s="43">
        <f t="shared" si="6"/>
        <v>0.28295549958018473</v>
      </c>
      <c r="W12" s="172">
        <v>57347.81</v>
      </c>
      <c r="X12" s="172">
        <v>82664.929999999993</v>
      </c>
      <c r="Y12" s="40">
        <f t="shared" si="7"/>
        <v>0.30626191784109658</v>
      </c>
      <c r="Z12" s="148">
        <v>30.867999999999999</v>
      </c>
      <c r="AA12" s="31">
        <v>22.18</v>
      </c>
      <c r="AB12" s="85">
        <f t="shared" ref="AB12:AB15" si="14">(AA12-Z12)/AA12</f>
        <v>-0.39170423805229931</v>
      </c>
      <c r="AC12" s="177">
        <v>65788.11</v>
      </c>
      <c r="AD12" s="177">
        <v>44145.4</v>
      </c>
      <c r="AE12" s="86">
        <f t="shared" si="9"/>
        <v>-0.49025968730603864</v>
      </c>
      <c r="AF12" s="144">
        <v>3.39</v>
      </c>
      <c r="AG12" s="1">
        <v>5.2379999999999995</v>
      </c>
      <c r="AH12" s="186">
        <f t="shared" si="10"/>
        <v>0.35280641466208468</v>
      </c>
      <c r="AI12" s="5">
        <v>2422.0700000000002</v>
      </c>
      <c r="AJ12" s="5">
        <v>3867.53</v>
      </c>
      <c r="AK12" s="190">
        <f t="shared" si="11"/>
        <v>0.37374241440919653</v>
      </c>
      <c r="AL12" s="49"/>
    </row>
    <row r="13" spans="1:38" ht="18.75">
      <c r="A13" s="11" t="s">
        <v>9</v>
      </c>
      <c r="B13" s="28">
        <v>48.484000000000002</v>
      </c>
      <c r="C13" s="28">
        <v>51.131</v>
      </c>
      <c r="D13" s="77">
        <f t="shared" si="12"/>
        <v>5.176898554692845E-2</v>
      </c>
      <c r="E13" s="22">
        <v>335797.52</v>
      </c>
      <c r="F13" s="22">
        <v>355999.74</v>
      </c>
      <c r="G13" s="38">
        <f t="shared" si="13"/>
        <v>5.6747850433823271E-2</v>
      </c>
      <c r="H13" s="25">
        <v>24.588999999999999</v>
      </c>
      <c r="I13" s="25">
        <v>23.824999999999999</v>
      </c>
      <c r="J13" s="78">
        <f t="shared" si="2"/>
        <v>-3.2067156348373531E-2</v>
      </c>
      <c r="K13" s="6">
        <v>109213.22</v>
      </c>
      <c r="L13" s="6">
        <v>107513.56</v>
      </c>
      <c r="M13" s="79">
        <f t="shared" si="3"/>
        <v>-1.5808796583426345E-2</v>
      </c>
      <c r="N13" s="2">
        <v>1440</v>
      </c>
      <c r="O13" s="2">
        <v>311.93</v>
      </c>
      <c r="P13" s="80">
        <f t="shared" si="4"/>
        <v>-3.6164203507197126</v>
      </c>
      <c r="Q13" s="165">
        <v>110073.60000000001</v>
      </c>
      <c r="R13" s="165">
        <v>20528.11</v>
      </c>
      <c r="S13" s="81">
        <f t="shared" ref="S13:S15" si="15">(R13-Q13)/R13</f>
        <v>-4.3620912982247271</v>
      </c>
      <c r="T13" s="36">
        <v>1440</v>
      </c>
      <c r="U13" s="36">
        <v>311.93</v>
      </c>
      <c r="V13" s="82">
        <f t="shared" si="6"/>
        <v>-3.6164203507197126</v>
      </c>
      <c r="W13" s="172">
        <v>96698.880000000005</v>
      </c>
      <c r="X13" s="172">
        <v>18042.03</v>
      </c>
      <c r="Y13" s="83">
        <f t="shared" ref="Y13:Y15" si="16">(X13-W13)/X13</f>
        <v>-4.359645228391706</v>
      </c>
      <c r="Z13" s="148">
        <v>33.295000000000002</v>
      </c>
      <c r="AA13" s="31">
        <v>34.700000000000003</v>
      </c>
      <c r="AB13" s="89">
        <f t="shared" si="14"/>
        <v>4.0489913544668618E-2</v>
      </c>
      <c r="AC13" s="177">
        <v>70960.710000000006</v>
      </c>
      <c r="AD13" s="177">
        <v>76469.36</v>
      </c>
      <c r="AE13" s="33">
        <f t="shared" si="9"/>
        <v>7.2037349338349294E-2</v>
      </c>
      <c r="AF13" s="144">
        <v>3.39</v>
      </c>
      <c r="AG13" s="1">
        <v>5.2379999999999995</v>
      </c>
      <c r="AH13" s="185">
        <f t="shared" si="10"/>
        <v>0.35280641466208468</v>
      </c>
      <c r="AI13" s="5">
        <v>2422.0700000000002</v>
      </c>
      <c r="AJ13" s="5">
        <v>3867.53</v>
      </c>
      <c r="AK13" s="190">
        <f t="shared" si="11"/>
        <v>0.37374241440919653</v>
      </c>
      <c r="AL13" s="49"/>
    </row>
    <row r="14" spans="1:38" ht="18.75">
      <c r="A14" s="11" t="s">
        <v>10</v>
      </c>
      <c r="B14" s="28">
        <v>56.500999999999998</v>
      </c>
      <c r="C14" s="28">
        <v>77.207999999999998</v>
      </c>
      <c r="D14" s="77">
        <f t="shared" si="12"/>
        <v>0.26819759610403071</v>
      </c>
      <c r="E14" s="22">
        <v>391040.27</v>
      </c>
      <c r="F14" s="22">
        <v>463251.19</v>
      </c>
      <c r="G14" s="38">
        <f t="shared" si="13"/>
        <v>0.15587854183385905</v>
      </c>
      <c r="H14" s="25">
        <v>25.687999999999999</v>
      </c>
      <c r="I14" s="25">
        <v>24.538</v>
      </c>
      <c r="J14" s="78">
        <f t="shared" si="2"/>
        <v>-4.6866085255521987E-2</v>
      </c>
      <c r="K14" s="6">
        <v>113767.73</v>
      </c>
      <c r="L14" s="6">
        <v>110792.89</v>
      </c>
      <c r="M14" s="79">
        <f t="shared" si="3"/>
        <v>-2.6850459447352593E-2</v>
      </c>
      <c r="N14" s="2">
        <v>1100</v>
      </c>
      <c r="O14" s="2">
        <v>1140</v>
      </c>
      <c r="P14" s="42">
        <f t="shared" si="4"/>
        <v>3.5087719298245612E-2</v>
      </c>
      <c r="Q14" s="165">
        <v>70070</v>
      </c>
      <c r="R14" s="165">
        <v>75023.399999999994</v>
      </c>
      <c r="S14" s="39">
        <f t="shared" si="15"/>
        <v>6.6024733616444925E-2</v>
      </c>
      <c r="T14" s="36">
        <v>1100</v>
      </c>
      <c r="U14" s="36">
        <v>1140</v>
      </c>
      <c r="V14" s="43">
        <f t="shared" si="6"/>
        <v>3.5087719298245612E-2</v>
      </c>
      <c r="W14" s="172">
        <v>61556</v>
      </c>
      <c r="X14" s="172">
        <v>65937.600000000006</v>
      </c>
      <c r="Y14" s="40">
        <f t="shared" si="16"/>
        <v>6.6450704908883634E-2</v>
      </c>
      <c r="Z14" s="148">
        <v>44.04</v>
      </c>
      <c r="AA14" s="31">
        <v>43.94</v>
      </c>
      <c r="AB14" s="85">
        <f t="shared" si="14"/>
        <v>-2.2758306781975744E-3</v>
      </c>
      <c r="AC14" s="177">
        <v>93865.49</v>
      </c>
      <c r="AD14" s="177">
        <v>96825.21</v>
      </c>
      <c r="AE14" s="33">
        <f t="shared" si="9"/>
        <v>3.0567658980548567E-2</v>
      </c>
      <c r="AF14" s="144">
        <v>3.39</v>
      </c>
      <c r="AG14" s="1">
        <v>5.2379999999999995</v>
      </c>
      <c r="AH14" s="185">
        <f t="shared" si="10"/>
        <v>0.35280641466208468</v>
      </c>
      <c r="AI14" s="5">
        <v>2422.0700000000002</v>
      </c>
      <c r="AJ14" s="5">
        <v>3867.53</v>
      </c>
      <c r="AK14" s="191">
        <f t="shared" si="11"/>
        <v>0.37374241440919653</v>
      </c>
      <c r="AL14" s="48"/>
    </row>
    <row r="15" spans="1:38" ht="19.5" thickBot="1">
      <c r="A15" s="12" t="s">
        <v>11</v>
      </c>
      <c r="B15" s="29">
        <v>61.731000000000002</v>
      </c>
      <c r="C15" s="29">
        <v>51.965000000000003</v>
      </c>
      <c r="D15" s="152">
        <f t="shared" si="12"/>
        <v>-0.18793418647166357</v>
      </c>
      <c r="E15" s="23">
        <v>413164.01</v>
      </c>
      <c r="F15" s="23">
        <v>359346.12</v>
      </c>
      <c r="G15" s="143">
        <f t="shared" si="13"/>
        <v>-0.14976616416506741</v>
      </c>
      <c r="H15" s="26">
        <v>30.07</v>
      </c>
      <c r="I15" s="26">
        <v>29.245000000000001</v>
      </c>
      <c r="J15" s="157">
        <f t="shared" si="2"/>
        <v>-2.8209950418874995E-2</v>
      </c>
      <c r="K15" s="158">
        <v>133174.85999999999</v>
      </c>
      <c r="L15" s="158">
        <v>132045.73000000001</v>
      </c>
      <c r="M15" s="159">
        <f t="shared" si="3"/>
        <v>-8.5510527299896451E-3</v>
      </c>
      <c r="N15" s="18">
        <v>1290</v>
      </c>
      <c r="O15" s="18">
        <v>951</v>
      </c>
      <c r="P15" s="166">
        <f t="shared" si="4"/>
        <v>-0.35646687697160884</v>
      </c>
      <c r="Q15" s="167">
        <v>98663.86</v>
      </c>
      <c r="R15" s="167">
        <v>62585.31</v>
      </c>
      <c r="S15" s="168">
        <f t="shared" si="15"/>
        <v>-0.57646994158852938</v>
      </c>
      <c r="T15" s="37">
        <v>1290</v>
      </c>
      <c r="U15" s="37">
        <v>951</v>
      </c>
      <c r="V15" s="173">
        <f t="shared" si="6"/>
        <v>-0.35646687697160884</v>
      </c>
      <c r="W15" s="174">
        <v>92946.33</v>
      </c>
      <c r="X15" s="174">
        <v>55005.84</v>
      </c>
      <c r="Y15" s="175">
        <f t="shared" si="16"/>
        <v>-0.6897538515910312</v>
      </c>
      <c r="Z15" s="149">
        <v>70.195999999999998</v>
      </c>
      <c r="AA15" s="32">
        <v>49.35</v>
      </c>
      <c r="AB15" s="179">
        <f t="shared" si="14"/>
        <v>-0.42241134751773041</v>
      </c>
      <c r="AC15" s="180">
        <v>149606.78</v>
      </c>
      <c r="AD15" s="180">
        <v>90628.32</v>
      </c>
      <c r="AE15" s="181">
        <f t="shared" si="9"/>
        <v>-0.65077295926924372</v>
      </c>
      <c r="AF15" s="146">
        <v>3.39</v>
      </c>
      <c r="AG15" s="16">
        <v>5.2379999999999995</v>
      </c>
      <c r="AH15" s="187">
        <f t="shared" si="10"/>
        <v>0.35280641466208468</v>
      </c>
      <c r="AI15" s="17">
        <v>2422.0700000000002</v>
      </c>
      <c r="AJ15" s="17">
        <v>3867.53</v>
      </c>
      <c r="AK15" s="192">
        <f t="shared" si="11"/>
        <v>0.37374241440919653</v>
      </c>
      <c r="AL15" s="48"/>
    </row>
    <row r="16" spans="1:38">
      <c r="E16" s="47"/>
      <c r="AC16" s="47"/>
    </row>
    <row r="17" spans="15:39">
      <c r="AH17" s="52"/>
      <c r="AI17" s="53"/>
    </row>
    <row r="18" spans="15:39">
      <c r="AH18" s="52"/>
      <c r="AI18" s="52"/>
      <c r="AM18" s="54"/>
    </row>
    <row r="19" spans="15:39">
      <c r="AH19" s="52"/>
      <c r="AI19" s="52"/>
    </row>
    <row r="20" spans="15:39">
      <c r="AH20" s="52"/>
      <c r="AI20" s="52"/>
    </row>
    <row r="21" spans="15:39">
      <c r="O21" s="46"/>
      <c r="P21" s="50"/>
      <c r="AH21" s="52"/>
      <c r="AI21" s="52"/>
    </row>
    <row r="25" spans="15:39">
      <c r="AG25" s="76"/>
      <c r="AH25">
        <v>0.7</v>
      </c>
      <c r="AI25">
        <v>0</v>
      </c>
      <c r="AJ25" s="45">
        <v>1.4</v>
      </c>
      <c r="AK25" s="76"/>
    </row>
    <row r="26" spans="15:39">
      <c r="AH26">
        <v>1.4</v>
      </c>
      <c r="AI26">
        <v>2.1</v>
      </c>
      <c r="AJ26" s="45">
        <v>3.5</v>
      </c>
    </row>
    <row r="27" spans="15:39">
      <c r="AJ27" s="76"/>
    </row>
    <row r="32" spans="15:39">
      <c r="AJ32" s="51"/>
    </row>
  </sheetData>
  <mergeCells count="19">
    <mergeCell ref="H1:M1"/>
    <mergeCell ref="H2:J2"/>
    <mergeCell ref="K2:M2"/>
    <mergeCell ref="N1:S1"/>
    <mergeCell ref="N2:P2"/>
    <mergeCell ref="Q2:S2"/>
    <mergeCell ref="A1:A3"/>
    <mergeCell ref="AF1:AK1"/>
    <mergeCell ref="AF2:AH2"/>
    <mergeCell ref="AI2:AK2"/>
    <mergeCell ref="T1:Y1"/>
    <mergeCell ref="T2:V2"/>
    <mergeCell ref="W2:Y2"/>
    <mergeCell ref="Z1:AE1"/>
    <mergeCell ref="Z2:AB2"/>
    <mergeCell ref="AC2:AE2"/>
    <mergeCell ref="B2:D2"/>
    <mergeCell ref="E2:G2"/>
    <mergeCell ref="B1:G1"/>
  </mergeCells>
  <pageMargins left="0.7" right="0.7" top="0.75" bottom="0.75" header="0.3" footer="0.3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2022-03-20T13:36:01Z</dcterms:modified>
</cp:coreProperties>
</file>